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filterPrivacy="1" autoCompressPictures="0"/>
  <xr:revisionPtr revIDLastSave="10" documentId="11_1BAE959B060EE6C2C370A27B12FA4A9D00C7EC19" xr6:coauthVersionLast="45" xr6:coauthVersionMax="45" xr10:uidLastSave="{D35B0560-6B8E-8347-B2EC-838FDB88ED67}"/>
  <bookViews>
    <workbookView xWindow="0" yWindow="460" windowWidth="28800" windowHeight="16140" tabRatio="744" xr2:uid="{00000000-000D-0000-FFFF-FFFF00000000}"/>
  </bookViews>
  <sheets>
    <sheet name="Foglio1" sheetId="2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21" l="1"/>
  <c r="H17" i="21"/>
  <c r="H18" i="21"/>
  <c r="J10" i="21" l="1"/>
  <c r="I10" i="21"/>
  <c r="H10" i="21"/>
  <c r="G17" i="21"/>
  <c r="E17" i="21"/>
  <c r="I18" i="21"/>
  <c r="I17" i="21"/>
  <c r="F17" i="21"/>
  <c r="J18" i="21" l="1"/>
</calcChain>
</file>

<file path=xl/sharedStrings.xml><?xml version="1.0" encoding="utf-8"?>
<sst xmlns="http://schemas.openxmlformats.org/spreadsheetml/2006/main" count="49" uniqueCount="49">
  <si>
    <t>Quota UE cap. 2160320022</t>
  </si>
  <si>
    <t>Quota Stato cap. 2160320021</t>
  </si>
  <si>
    <t>Quota Regione cap. 2160320016</t>
  </si>
  <si>
    <t>01545720433</t>
  </si>
  <si>
    <t>01464070430</t>
  </si>
  <si>
    <t>Totale capitolo</t>
    <phoneticPr fontId="3" type="noConversion"/>
  </si>
  <si>
    <t>P.IVA/C.F.</t>
  </si>
  <si>
    <t>Spesa ammessa</t>
  </si>
  <si>
    <t>Spesa richiesta</t>
  </si>
  <si>
    <t>Contributo concesso</t>
  </si>
  <si>
    <t>TOTALI</t>
  </si>
  <si>
    <t>Codice pratica</t>
  </si>
  <si>
    <t>Denominazione ditta</t>
  </si>
  <si>
    <t>Sede legale</t>
  </si>
  <si>
    <t xml:space="preserve">VIA E. IL NAVIGATORE, 4 - 62012 CIVITANOVA MARCHE (MC) </t>
    <phoneticPr fontId="3" type="noConversion"/>
  </si>
  <si>
    <t xml:space="preserve">VIALE GORIZIA, 23 - 63064 CUPRA MARITTIMA  (AP) </t>
    <phoneticPr fontId="3" type="noConversion"/>
  </si>
  <si>
    <t xml:space="preserve">Via G Mazzini n°35- 63827 Pedaso (FM)  </t>
    <phoneticPr fontId="3" type="noConversion"/>
  </si>
  <si>
    <t>CONTRADA SVARCHI, 89-  ALTIDONA (FM)</t>
    <phoneticPr fontId="3" type="noConversion"/>
  </si>
  <si>
    <t xml:space="preserve">VIA SICILIA 4 - 62012 CIVITANOVA MARCHE (MC) </t>
    <phoneticPr fontId="3" type="noConversion"/>
  </si>
  <si>
    <t>PIAZZA CECCHETTI, 3 - 62012 CIVITANOVA MARCHE (MC)</t>
    <phoneticPr fontId="3" type="noConversion"/>
  </si>
  <si>
    <t xml:space="preserve">VIA DEL CROCIFISSO, 16 - 60100 , ANCONA </t>
    <phoneticPr fontId="3" type="noConversion"/>
  </si>
  <si>
    <t>VIA GOLDONI 11 -  61032 FANO (PU)</t>
    <phoneticPr fontId="3" type="noConversion"/>
  </si>
  <si>
    <t>1.38-2019-01</t>
    <phoneticPr fontId="3" type="noConversion"/>
  </si>
  <si>
    <r>
      <t>1.38-2019-02</t>
    </r>
    <r>
      <rPr>
        <b/>
        <sz val="10"/>
        <rFont val="Verdana"/>
      </rPr>
      <t/>
    </r>
    <phoneticPr fontId="3" type="noConversion"/>
  </si>
  <si>
    <t>1.38-2019-05</t>
  </si>
  <si>
    <t>1.38-2019-06</t>
  </si>
  <si>
    <t>1.38-2019-07</t>
  </si>
  <si>
    <t>1.38-2019-08</t>
  </si>
  <si>
    <t>1.38-2019-09</t>
  </si>
  <si>
    <t>1.38-2019-12</t>
  </si>
  <si>
    <t>ANGELICI PAOLO</t>
  </si>
  <si>
    <t>BARBONI ENRICO  E ANGELO SNC</t>
  </si>
  <si>
    <t>CIARROCCHI FRANCESCO</t>
  </si>
  <si>
    <t>CONCETTI GIAMMARIO GIOVAN BATTISTA</t>
  </si>
  <si>
    <t>GASPARRONI PIERLUIGI E C. SNC</t>
  </si>
  <si>
    <t>LEPRETTI DOMENICO</t>
  </si>
  <si>
    <t>MALACCARI ANGELO E C. SNC</t>
  </si>
  <si>
    <t>SOL E MAR DI FALASCHINI MASSIMO E C. SNC</t>
  </si>
  <si>
    <t>P.IVA: 01178930440; C.F.: NGLPLA65S04H769L</t>
  </si>
  <si>
    <t>P.IVA: 01573610449; C.F.: CRRFNC68T08G920N</t>
  </si>
  <si>
    <t>P.IVA: 02267260442; C.F. CNCGMR89P15D542E</t>
  </si>
  <si>
    <t>01976310431</t>
  </si>
  <si>
    <t>p.iva: 00664700424; c.f.: 80001500422</t>
  </si>
  <si>
    <t>P.IVA: 00883050437; C.F.:  LPRDNC62P27C770O</t>
  </si>
  <si>
    <r>
      <t>1.38-2019-03</t>
    </r>
    <r>
      <rPr>
        <b/>
        <sz val="10"/>
        <rFont val="Verdana"/>
      </rPr>
      <t/>
    </r>
  </si>
  <si>
    <t>CASELLI GIACOMO E C. SNC</t>
  </si>
  <si>
    <t>01159180429</t>
  </si>
  <si>
    <t xml:space="preserve">VIA CAMPANIA 20 -  60015 FALCONARA M.MA (AN) </t>
    <phoneticPr fontId="9" type="noConversion"/>
  </si>
  <si>
    <t>ALLEGATO 1 QUADRO ECONOMICO RIEPILOGATIVO Misura 1.38 DDPF n. 169/ECI DEL 05/08/2019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</si>
</sst>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0"/>
      <name val="Verdana"/>
    </font>
    <font>
      <sz val="10"/>
      <name val="Arial"/>
      <family val="2"/>
    </font>
    <font>
      <sz val="8"/>
      <name val="Verdana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 wrapText="1"/>
    </xf>
    <xf numFmtId="165" fontId="4" fillId="0" borderId="0" xfId="0" applyNumberFormat="1" applyFont="1"/>
    <xf numFmtId="0" fontId="4" fillId="0" borderId="1" xfId="0" quotePrefix="1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4" fontId="4" fillId="0" borderId="0" xfId="0" applyNumberFormat="1" applyFont="1"/>
    <xf numFmtId="7" fontId="4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26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Euro" xfId="1" xr:uid="{00000000-0005-0000-0000-000018000000}"/>
    <cellStyle name="Normale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3"/>
  <sheetViews>
    <sheetView tabSelected="1" zoomScale="110" zoomScaleNormal="110" workbookViewId="0">
      <selection activeCell="I23" sqref="I23"/>
    </sheetView>
  </sheetViews>
  <sheetFormatPr baseColWidth="10" defaultColWidth="10" defaultRowHeight="14" x14ac:dyDescent="0.2"/>
  <cols>
    <col min="1" max="1" width="11.6640625" style="17" customWidth="1"/>
    <col min="2" max="2" width="34.33203125" style="17" customWidth="1"/>
    <col min="3" max="3" width="34.83203125" style="14" customWidth="1"/>
    <col min="4" max="4" width="43.83203125" style="14" customWidth="1"/>
    <col min="5" max="5" width="12" style="14" customWidth="1"/>
    <col min="6" max="6" width="11.6640625" style="14" customWidth="1"/>
    <col min="7" max="7" width="12.5" style="1" customWidth="1"/>
    <col min="8" max="9" width="14.33203125" style="1" customWidth="1"/>
    <col min="10" max="10" width="17.33203125" style="1" customWidth="1"/>
    <col min="11" max="16384" width="10" style="1"/>
  </cols>
  <sheetData>
    <row r="3" spans="1:11" x14ac:dyDescent="0.2">
      <c r="A3" s="1"/>
      <c r="B3" s="24" t="s">
        <v>48</v>
      </c>
      <c r="C3" s="24"/>
      <c r="D3" s="1"/>
      <c r="E3" s="1"/>
      <c r="F3" s="1"/>
    </row>
    <row r="6" spans="1:11" ht="32.25" customHeight="1" x14ac:dyDescent="0.2">
      <c r="A6" s="23" t="s">
        <v>11</v>
      </c>
      <c r="B6" s="23" t="s">
        <v>12</v>
      </c>
      <c r="C6" s="23" t="s">
        <v>6</v>
      </c>
      <c r="D6" s="23" t="s">
        <v>13</v>
      </c>
      <c r="E6" s="25" t="s">
        <v>8</v>
      </c>
      <c r="F6" s="25" t="s">
        <v>7</v>
      </c>
      <c r="G6" s="25" t="s">
        <v>9</v>
      </c>
      <c r="H6" s="2" t="s">
        <v>0</v>
      </c>
      <c r="I6" s="3" t="s">
        <v>1</v>
      </c>
      <c r="J6" s="3" t="s">
        <v>2</v>
      </c>
    </row>
    <row r="7" spans="1:11" ht="19" customHeight="1" x14ac:dyDescent="0.2">
      <c r="A7" s="23"/>
      <c r="B7" s="23"/>
      <c r="C7" s="23"/>
      <c r="D7" s="23"/>
      <c r="E7" s="25"/>
      <c r="F7" s="25"/>
      <c r="G7" s="25"/>
      <c r="H7" s="4">
        <v>2020</v>
      </c>
      <c r="I7" s="4">
        <v>2020</v>
      </c>
      <c r="J7" s="4">
        <v>2020</v>
      </c>
    </row>
    <row r="8" spans="1:11" ht="18" customHeight="1" x14ac:dyDescent="0.2">
      <c r="A8" s="5" t="s">
        <v>22</v>
      </c>
      <c r="B8" s="5" t="s">
        <v>30</v>
      </c>
      <c r="C8" s="19" t="s">
        <v>38</v>
      </c>
      <c r="D8" s="5" t="s">
        <v>15</v>
      </c>
      <c r="E8" s="6">
        <v>19515.02</v>
      </c>
      <c r="F8" s="6">
        <v>19515.02</v>
      </c>
      <c r="G8" s="6">
        <v>15612.02</v>
      </c>
      <c r="H8" s="6">
        <v>7806.01</v>
      </c>
      <c r="I8" s="6">
        <v>5464.21</v>
      </c>
      <c r="J8" s="6">
        <v>2341.8000000000002</v>
      </c>
      <c r="K8" s="22"/>
    </row>
    <row r="9" spans="1:11" ht="18" customHeight="1" x14ac:dyDescent="0.2">
      <c r="A9" s="7" t="s">
        <v>23</v>
      </c>
      <c r="B9" s="7" t="s">
        <v>31</v>
      </c>
      <c r="C9" s="20" t="s">
        <v>3</v>
      </c>
      <c r="D9" s="8" t="s">
        <v>14</v>
      </c>
      <c r="E9" s="9">
        <v>12302</v>
      </c>
      <c r="F9" s="9">
        <v>12300</v>
      </c>
      <c r="G9" s="9">
        <v>6150</v>
      </c>
      <c r="H9" s="9">
        <v>3075</v>
      </c>
      <c r="I9" s="9">
        <v>2152.5</v>
      </c>
      <c r="J9" s="9">
        <v>922.5</v>
      </c>
      <c r="K9" s="22"/>
    </row>
    <row r="10" spans="1:11" ht="18" customHeight="1" x14ac:dyDescent="0.2">
      <c r="A10" s="5" t="s">
        <v>44</v>
      </c>
      <c r="B10" s="5" t="s">
        <v>45</v>
      </c>
      <c r="C10" s="19" t="s">
        <v>46</v>
      </c>
      <c r="D10" s="5" t="s">
        <v>47</v>
      </c>
      <c r="E10" s="6">
        <v>9000</v>
      </c>
      <c r="F10" s="6">
        <v>8800</v>
      </c>
      <c r="G10" s="6">
        <v>4400</v>
      </c>
      <c r="H10" s="6">
        <f t="shared" ref="H10" si="0">G10*50%</f>
        <v>2200</v>
      </c>
      <c r="I10" s="6">
        <f t="shared" ref="I10" si="1">G10*35%</f>
        <v>1540</v>
      </c>
      <c r="J10" s="6">
        <f t="shared" ref="J10" si="2">G10*15%</f>
        <v>660</v>
      </c>
    </row>
    <row r="11" spans="1:11" ht="18" customHeight="1" x14ac:dyDescent="0.2">
      <c r="A11" s="7" t="s">
        <v>24</v>
      </c>
      <c r="B11" s="7" t="s">
        <v>32</v>
      </c>
      <c r="C11" s="20" t="s">
        <v>39</v>
      </c>
      <c r="D11" s="8" t="s">
        <v>16</v>
      </c>
      <c r="E11" s="9">
        <v>19344.810000000001</v>
      </c>
      <c r="F11" s="9">
        <v>17365.810000000001</v>
      </c>
      <c r="G11" s="9">
        <v>13892.65</v>
      </c>
      <c r="H11" s="9">
        <v>6946.32</v>
      </c>
      <c r="I11" s="9">
        <v>4862.43</v>
      </c>
      <c r="J11" s="9">
        <v>2083.9</v>
      </c>
      <c r="K11" s="22"/>
    </row>
    <row r="12" spans="1:11" ht="18" customHeight="1" x14ac:dyDescent="0.2">
      <c r="A12" s="5" t="s">
        <v>25</v>
      </c>
      <c r="B12" s="5" t="s">
        <v>33</v>
      </c>
      <c r="C12" s="19" t="s">
        <v>40</v>
      </c>
      <c r="D12" s="5" t="s">
        <v>17</v>
      </c>
      <c r="E12" s="6">
        <v>16598.16</v>
      </c>
      <c r="F12" s="6">
        <v>14575.65</v>
      </c>
      <c r="G12" s="6">
        <v>11660.52</v>
      </c>
      <c r="H12" s="6">
        <v>5830.26</v>
      </c>
      <c r="I12" s="6">
        <v>4081.18</v>
      </c>
      <c r="J12" s="6">
        <v>1749.08</v>
      </c>
      <c r="K12" s="22"/>
    </row>
    <row r="13" spans="1:11" ht="18" customHeight="1" x14ac:dyDescent="0.2">
      <c r="A13" s="7" t="s">
        <v>26</v>
      </c>
      <c r="B13" s="7" t="s">
        <v>34</v>
      </c>
      <c r="C13" s="20" t="s">
        <v>41</v>
      </c>
      <c r="D13" s="8" t="s">
        <v>18</v>
      </c>
      <c r="E13" s="9">
        <v>6300</v>
      </c>
      <c r="F13" s="9">
        <v>6300</v>
      </c>
      <c r="G13" s="9">
        <v>3150</v>
      </c>
      <c r="H13" s="9">
        <v>1575</v>
      </c>
      <c r="I13" s="9">
        <v>1102.5</v>
      </c>
      <c r="J13" s="9">
        <v>472.5</v>
      </c>
      <c r="K13" s="22"/>
    </row>
    <row r="14" spans="1:11" ht="18" customHeight="1" x14ac:dyDescent="0.2">
      <c r="A14" s="5" t="s">
        <v>27</v>
      </c>
      <c r="B14" s="5" t="s">
        <v>35</v>
      </c>
      <c r="C14" s="19" t="s">
        <v>43</v>
      </c>
      <c r="D14" s="5" t="s">
        <v>19</v>
      </c>
      <c r="E14" s="6">
        <v>12302</v>
      </c>
      <c r="F14" s="6">
        <v>12300</v>
      </c>
      <c r="G14" s="6">
        <v>6150</v>
      </c>
      <c r="H14" s="6">
        <v>3075</v>
      </c>
      <c r="I14" s="6">
        <v>2152.5</v>
      </c>
      <c r="J14" s="6">
        <v>922.5</v>
      </c>
      <c r="K14" s="22"/>
    </row>
    <row r="15" spans="1:11" ht="18" customHeight="1" x14ac:dyDescent="0.2">
      <c r="A15" s="7" t="s">
        <v>28</v>
      </c>
      <c r="B15" s="7" t="s">
        <v>36</v>
      </c>
      <c r="C15" s="20" t="s">
        <v>42</v>
      </c>
      <c r="D15" s="8" t="s">
        <v>20</v>
      </c>
      <c r="E15" s="9">
        <v>14215.54</v>
      </c>
      <c r="F15" s="9">
        <v>13987.04</v>
      </c>
      <c r="G15" s="9">
        <v>6993.52</v>
      </c>
      <c r="H15" s="9">
        <v>3496.76</v>
      </c>
      <c r="I15" s="9">
        <v>2447.73</v>
      </c>
      <c r="J15" s="9">
        <v>1049.03</v>
      </c>
      <c r="K15" s="22"/>
    </row>
    <row r="16" spans="1:11" ht="18" customHeight="1" x14ac:dyDescent="0.2">
      <c r="A16" s="5" t="s">
        <v>29</v>
      </c>
      <c r="B16" s="5" t="s">
        <v>37</v>
      </c>
      <c r="C16" s="19" t="s">
        <v>4</v>
      </c>
      <c r="D16" s="5" t="s">
        <v>21</v>
      </c>
      <c r="E16" s="6">
        <v>12302</v>
      </c>
      <c r="F16" s="6">
        <v>12300</v>
      </c>
      <c r="G16" s="6">
        <v>6150</v>
      </c>
      <c r="H16" s="6">
        <v>3075</v>
      </c>
      <c r="I16" s="6">
        <v>2152.5</v>
      </c>
      <c r="J16" s="6">
        <v>922.5</v>
      </c>
      <c r="K16" s="22"/>
    </row>
    <row r="17" spans="1:11" s="13" customFormat="1" ht="18" customHeight="1" x14ac:dyDescent="0.2">
      <c r="A17" s="10"/>
      <c r="B17" s="10"/>
      <c r="C17" s="11"/>
      <c r="D17" s="12" t="s">
        <v>10</v>
      </c>
      <c r="E17" s="12">
        <f t="shared" ref="E17:J17" si="3">SUM(E8:E16)</f>
        <v>121879.53</v>
      </c>
      <c r="F17" s="12">
        <f t="shared" si="3"/>
        <v>117443.51999999999</v>
      </c>
      <c r="G17" s="12">
        <f>SUM(G8:G16)</f>
        <v>74158.710000000006</v>
      </c>
      <c r="H17" s="12">
        <f>SUM(H8:H16)</f>
        <v>37079.350000000006</v>
      </c>
      <c r="I17" s="12">
        <f t="shared" si="3"/>
        <v>25955.55</v>
      </c>
      <c r="J17" s="12">
        <f>SUM(J8:J16)</f>
        <v>11123.810000000001</v>
      </c>
    </row>
    <row r="18" spans="1:11" s="13" customFormat="1" ht="18" customHeight="1" x14ac:dyDescent="0.2">
      <c r="A18" s="14"/>
      <c r="B18" s="14"/>
      <c r="C18" s="14"/>
      <c r="D18" s="14"/>
      <c r="E18" s="14"/>
      <c r="F18" s="26" t="s">
        <v>5</v>
      </c>
      <c r="G18" s="27"/>
      <c r="H18" s="15">
        <f>SUM(H8:H16)</f>
        <v>37079.350000000006</v>
      </c>
      <c r="I18" s="15">
        <f>SUM(I8:I16)</f>
        <v>25955.55</v>
      </c>
      <c r="J18" s="15">
        <f>SUM(J8:J16)</f>
        <v>11123.810000000001</v>
      </c>
      <c r="K18" s="16"/>
    </row>
    <row r="19" spans="1:11" x14ac:dyDescent="0.2">
      <c r="J19" s="18"/>
    </row>
    <row r="20" spans="1:11" x14ac:dyDescent="0.2">
      <c r="G20" s="22"/>
      <c r="J20" s="21"/>
    </row>
    <row r="21" spans="1:11" x14ac:dyDescent="0.2">
      <c r="G21" s="22"/>
      <c r="H21" s="22"/>
    </row>
    <row r="22" spans="1:11" x14ac:dyDescent="0.2">
      <c r="G22" s="22"/>
      <c r="H22" s="22"/>
    </row>
    <row r="23" spans="1:11" x14ac:dyDescent="0.2">
      <c r="H23" s="22"/>
    </row>
  </sheetData>
  <mergeCells count="9">
    <mergeCell ref="E6:E7"/>
    <mergeCell ref="F6:F7"/>
    <mergeCell ref="G6:G7"/>
    <mergeCell ref="F18:G18"/>
    <mergeCell ref="A6:A7"/>
    <mergeCell ref="B6:B7"/>
    <mergeCell ref="C6:C7"/>
    <mergeCell ref="D6:D7"/>
    <mergeCell ref="B3:C3"/>
  </mergeCells>
  <phoneticPr fontId="3" type="noConversion"/>
  <pageMargins left="0.7" right="0.7" top="0.75" bottom="0.75" header="0.3" footer="0.3"/>
  <ignoredErrors>
    <ignoredError sqref="C1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2020-09-03T13:20:24Z</dcterms:modified>
</cp:coreProperties>
</file>